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Arrest Disproportionality\For Web\"/>
    </mc:Choice>
  </mc:AlternateContent>
  <bookViews>
    <workbookView xWindow="0" yWindow="0" windowWidth="29076" windowHeight="16476"/>
  </bookViews>
  <sheets>
    <sheet name="Poverty" sheetId="10" r:id="rId1"/>
  </sheets>
  <calcPr calcId="152511"/>
</workbook>
</file>

<file path=xl/calcChain.xml><?xml version="1.0" encoding="utf-8"?>
<calcChain xmlns="http://schemas.openxmlformats.org/spreadsheetml/2006/main">
  <c r="I33" i="10" l="1"/>
  <c r="W21" i="10"/>
  <c r="W20" i="10"/>
  <c r="W19" i="10"/>
  <c r="W18" i="10"/>
  <c r="W7" i="10"/>
  <c r="W6" i="10"/>
  <c r="W5" i="10"/>
  <c r="W4" i="10"/>
  <c r="E38" i="10" l="1"/>
  <c r="I32" i="10"/>
  <c r="I34" i="10"/>
  <c r="I31" i="10"/>
  <c r="F40" i="10" l="1"/>
  <c r="F38" i="10"/>
  <c r="F41" i="10"/>
  <c r="F39" i="10"/>
  <c r="E41" i="10"/>
  <c r="E40" i="10"/>
  <c r="E39" i="10"/>
  <c r="D38" i="10"/>
  <c r="H32" i="10"/>
  <c r="H33" i="10"/>
  <c r="H34" i="10"/>
  <c r="H31" i="10"/>
  <c r="G31" i="10"/>
  <c r="R5" i="10"/>
  <c r="R6" i="10"/>
  <c r="R7" i="10"/>
  <c r="R4" i="10"/>
  <c r="M7" i="10"/>
  <c r="R19" i="10"/>
  <c r="R20" i="10"/>
  <c r="R21" i="10"/>
  <c r="R18" i="10"/>
  <c r="M21" i="10"/>
  <c r="G34" i="10"/>
  <c r="M20" i="10"/>
  <c r="M19" i="10"/>
  <c r="M18" i="10"/>
  <c r="M6" i="10"/>
  <c r="M5" i="10"/>
  <c r="M4" i="10"/>
  <c r="G32" i="10"/>
  <c r="G33" i="10"/>
  <c r="F31" i="10"/>
  <c r="H6" i="10"/>
  <c r="H5" i="10"/>
  <c r="H7" i="10"/>
  <c r="H4" i="10"/>
  <c r="H21" i="10"/>
  <c r="F34" i="10"/>
  <c r="H19" i="10"/>
  <c r="F32" i="10"/>
  <c r="H20" i="10"/>
  <c r="F33" i="10"/>
  <c r="H18" i="10"/>
  <c r="B41" i="10"/>
  <c r="B40" i="10"/>
  <c r="B39" i="10"/>
  <c r="B38" i="10"/>
  <c r="C6" i="10"/>
  <c r="C7" i="10"/>
  <c r="C5" i="10"/>
  <c r="C4" i="10"/>
  <c r="C20" i="10"/>
  <c r="C21" i="10"/>
  <c r="C19" i="10"/>
  <c r="C18" i="10"/>
  <c r="C38" i="10"/>
  <c r="C40" i="10"/>
  <c r="C39" i="10"/>
  <c r="C41" i="10"/>
  <c r="D40" i="10"/>
  <c r="D41" i="10"/>
  <c r="D39" i="10"/>
</calcChain>
</file>

<file path=xl/sharedStrings.xml><?xml version="1.0" encoding="utf-8"?>
<sst xmlns="http://schemas.openxmlformats.org/spreadsheetml/2006/main" count="103" uniqueCount="32">
  <si>
    <t>Percent</t>
    <phoneticPr fontId="6" type="noConversion"/>
  </si>
  <si>
    <t>Travis County</t>
    <phoneticPr fontId="6" type="noConversion"/>
  </si>
  <si>
    <t>Number</t>
    <phoneticPr fontId="6" type="noConversion"/>
  </si>
  <si>
    <t>Percent</t>
    <phoneticPr fontId="6" type="noConversion"/>
  </si>
  <si>
    <t>Travis County Population</t>
    <phoneticPr fontId="6" type="noConversion"/>
  </si>
  <si>
    <t>Total</t>
    <phoneticPr fontId="6" type="noConversion"/>
  </si>
  <si>
    <t>Total</t>
    <phoneticPr fontId="6" type="noConversion"/>
  </si>
  <si>
    <t>Hispanic</t>
  </si>
  <si>
    <t>White</t>
  </si>
  <si>
    <t>Asian</t>
  </si>
  <si>
    <t>Non-Hispanic White</t>
  </si>
  <si>
    <t>Travis County</t>
  </si>
  <si>
    <t>Disproportionality Ratio</t>
  </si>
  <si>
    <t>Disparity Ratio</t>
  </si>
  <si>
    <t>Blacks vs. Whites</t>
  </si>
  <si>
    <t>Blacks vs. Asians</t>
  </si>
  <si>
    <t>Hispanics vs. Whites</t>
  </si>
  <si>
    <t>Black</t>
  </si>
  <si>
    <t>Hispanics vs. Asians</t>
  </si>
  <si>
    <t>Poverty</t>
  </si>
  <si>
    <t xml:space="preserve">Poverty </t>
  </si>
  <si>
    <t>11,881</t>
  </si>
  <si>
    <t>20,932</t>
  </si>
  <si>
    <t>104,178</t>
  </si>
  <si>
    <t>52,592</t>
  </si>
  <si>
    <t>193,753</t>
  </si>
  <si>
    <r>
      <t xml:space="preserve">Source: </t>
    </r>
    <r>
      <rPr>
        <sz val="11"/>
        <color indexed="8"/>
        <rFont val="Calibri"/>
        <family val="2"/>
      </rPr>
      <t>Table S1701: Poverty Status in the Past 12 Months, American Community Survey, 1-Year Estimates</t>
    </r>
  </si>
  <si>
    <r>
      <t xml:space="preserve">Source: </t>
    </r>
    <r>
      <rPr>
        <sz val="11"/>
        <color indexed="8"/>
        <rFont val="Calibri"/>
        <family val="2"/>
      </rPr>
      <t>Table S0101: Age and Sex, American Community Survey 1-Year Estimates; Table B01001B, B01001D, B01001H, B01001I: Sex by Age, American Community Survey 1-Year Estimates</t>
    </r>
  </si>
  <si>
    <t>Number</t>
  </si>
  <si>
    <t>Percent</t>
  </si>
  <si>
    <t>Total</t>
  </si>
  <si>
    <t>Travis County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</si>
</sst>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sz val="8"/>
      <name val="Verdana"/>
      <family val="2"/>
    </font>
    <font>
      <b/>
      <u/>
      <sz val="10"/>
      <color indexed="8"/>
      <name val="Corbel"/>
      <family val="2"/>
    </font>
    <font>
      <sz val="11"/>
      <color theme="1"/>
      <name val="Calibri"/>
      <family val="2"/>
      <scheme val="minor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9" fontId="0" fillId="0" borderId="0" xfId="0" applyNumberForma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3" fontId="0" fillId="0" borderId="0" xfId="0" applyNumberFormat="1"/>
    <xf numFmtId="164" fontId="0" fillId="0" borderId="0" xfId="0" applyNumberFormat="1"/>
    <xf numFmtId="164" fontId="9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 applyFill="1"/>
    <xf numFmtId="9" fontId="8" fillId="0" borderId="0" xfId="2" applyFont="1"/>
    <xf numFmtId="9" fontId="0" fillId="0" borderId="0" xfId="2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Individuals</a:t>
            </a:r>
            <a:r>
              <a:rPr lang="en-US" baseline="0"/>
              <a:t> Living in Poverty in Travis County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Poverty!$B$31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Poverty!$E$30:$I$30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Poverty!$E$31:$I$31</c:f>
              <c:numCache>
                <c:formatCode>0.0</c:formatCode>
                <c:ptCount val="5"/>
                <c:pt idx="0">
                  <c:v>0.81826037990246203</c:v>
                </c:pt>
                <c:pt idx="1">
                  <c:v>0.98744654566704837</c:v>
                </c:pt>
                <c:pt idx="2">
                  <c:v>0.70661224183280802</c:v>
                </c:pt>
                <c:pt idx="3">
                  <c:v>1.0517847036143335</c:v>
                </c:pt>
                <c:pt idx="4">
                  <c:v>1.1701838245025458</c:v>
                </c:pt>
              </c:numCache>
            </c:numRef>
          </c:val>
        </c:ser>
        <c:ser>
          <c:idx val="1"/>
          <c:order val="1"/>
          <c:tx>
            <c:strRef>
              <c:f>Poverty!$B$32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Poverty!$E$30:$I$30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Poverty!$E$32:$I$32</c:f>
              <c:numCache>
                <c:formatCode>0.0</c:formatCode>
                <c:ptCount val="5"/>
                <c:pt idx="0">
                  <c:v>1.2158189229841498</c:v>
                </c:pt>
                <c:pt idx="1">
                  <c:v>1.3262874768489759</c:v>
                </c:pt>
                <c:pt idx="2">
                  <c:v>1.5265950689759944</c:v>
                </c:pt>
                <c:pt idx="3">
                  <c:v>1.6032313255748378</c:v>
                </c:pt>
                <c:pt idx="4">
                  <c:v>1.3613369105983051</c:v>
                </c:pt>
              </c:numCache>
            </c:numRef>
          </c:val>
        </c:ser>
        <c:ser>
          <c:idx val="2"/>
          <c:order val="2"/>
          <c:tx>
            <c:strRef>
              <c:f>Poverty!$B$33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numRef>
              <c:f>Poverty!$E$30:$I$30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Poverty!$E$33:$I$33</c:f>
              <c:numCache>
                <c:formatCode>0.0</c:formatCode>
                <c:ptCount val="5"/>
                <c:pt idx="0">
                  <c:v>1.6280841837432334</c:v>
                </c:pt>
                <c:pt idx="1">
                  <c:v>1.6126418680368471</c:v>
                </c:pt>
                <c:pt idx="2">
                  <c:v>1.546805916894076</c:v>
                </c:pt>
                <c:pt idx="3">
                  <c:v>1.3749847665486605</c:v>
                </c:pt>
                <c:pt idx="4">
                  <c:v>1.5293105126120787</c:v>
                </c:pt>
              </c:numCache>
            </c:numRef>
          </c:val>
        </c:ser>
        <c:ser>
          <c:idx val="3"/>
          <c:order val="3"/>
          <c:tx>
            <c:strRef>
              <c:f>Poverty!$B$34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numRef>
              <c:f>Poverty!$E$30:$I$30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Poverty!$E$34:$I$34</c:f>
              <c:numCache>
                <c:formatCode>0.0</c:formatCode>
                <c:ptCount val="5"/>
                <c:pt idx="0">
                  <c:v>0.55833525220927493</c:v>
                </c:pt>
                <c:pt idx="1">
                  <c:v>0.56038072742908906</c:v>
                </c:pt>
                <c:pt idx="2">
                  <c:v>0.57392777178735233</c:v>
                </c:pt>
                <c:pt idx="3">
                  <c:v>0.63047909626270937</c:v>
                </c:pt>
                <c:pt idx="4">
                  <c:v>0.56001699463161514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14664"/>
        <c:axId val="232213488"/>
      </c:barChart>
      <c:catAx>
        <c:axId val="23221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2213488"/>
        <c:crosses val="autoZero"/>
        <c:auto val="1"/>
        <c:lblAlgn val="ctr"/>
        <c:lblOffset val="100"/>
        <c:noMultiLvlLbl val="0"/>
      </c:catAx>
      <c:valAx>
        <c:axId val="23221348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2214664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91439</xdr:colOff>
      <xdr:row>26</xdr:row>
      <xdr:rowOff>60960</xdr:rowOff>
    </xdr:from>
    <xdr:to>
      <xdr:col>14</xdr:col>
      <xdr:colOff>431073</xdr:colOff>
      <xdr:row>40</xdr:row>
      <xdr:rowOff>121920</xdr:rowOff>
    </xdr:to>
    <xdr:graphicFrame macro="">
      <xdr:nvGraphicFramePr>
        <xdr:cNvPr id="3057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0.10201</cdr:x>
      <cdr:y>0.46129</cdr:y>
    </cdr:from>
    <cdr:to>
      <cdr:x>0.95657</cdr:x>
      <cdr:y>0.46144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55284" y="1200706"/>
          <a:ext cx="2976324" cy="3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0.57469</cdr:x>
      <cdr:y>0.32936</cdr:y>
    </cdr:from>
    <cdr:to>
      <cdr:x>0.57517</cdr:x>
      <cdr:y>0.45934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2001578" y="857312"/>
          <a:ext cx="1672" cy="33832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0.5566</cdr:x>
      <cdr:y>0.36195</cdr:y>
    </cdr:from>
    <cdr:to>
      <cdr:x>0.9977</cdr:x>
      <cdr:y>0.45164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38576" y="942142"/>
          <a:ext cx="1536291" cy="233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="60" zoomScaleNormal="60" workbookViewId="0">
      <selection activeCell="T44" sqref="T44"/>
    </sheetView>
  </sheetViews>
  <sheetFormatPr defaultColWidth="11.44140625" defaultRowHeight="14.4" x14ac:dyDescent="0.3"/>
  <cols>
    <col min="1" max="1" width="18.88671875" customWidth="1"/>
    <col min="2" max="2" width="16.109375" customWidth="1"/>
    <col min="4" max="4" width="7.6640625" customWidth="1"/>
    <col min="8" max="8" width="21.21875" bestFit="1" customWidth="1"/>
    <col min="17" max="17" width="12.5546875" bestFit="1" customWidth="1"/>
    <col min="22" max="22" width="12.5546875" bestFit="1" customWidth="1"/>
  </cols>
  <sheetData>
    <row r="1" spans="1:23" x14ac:dyDescent="0.3">
      <c r="A1" s="5" t="s">
        <v>1</v>
      </c>
      <c r="F1" s="5" t="s">
        <v>1</v>
      </c>
      <c r="K1" s="5" t="s">
        <v>1</v>
      </c>
      <c r="P1" t="s">
        <v>11</v>
      </c>
      <c r="U1" t="s">
        <v>11</v>
      </c>
    </row>
    <row r="2" spans="1:23" x14ac:dyDescent="0.3">
      <c r="A2" s="5" t="s">
        <v>20</v>
      </c>
      <c r="B2" s="5">
        <v>2013</v>
      </c>
      <c r="F2" s="5" t="s">
        <v>19</v>
      </c>
      <c r="G2" s="5">
        <v>2014</v>
      </c>
      <c r="K2" s="5" t="s">
        <v>19</v>
      </c>
      <c r="L2" s="5">
        <v>2015</v>
      </c>
      <c r="P2" t="s">
        <v>19</v>
      </c>
      <c r="Q2">
        <v>2016</v>
      </c>
      <c r="U2" t="s">
        <v>19</v>
      </c>
      <c r="V2">
        <v>2017</v>
      </c>
    </row>
    <row r="3" spans="1:23" x14ac:dyDescent="0.3">
      <c r="A3" s="5"/>
      <c r="B3" s="5" t="s">
        <v>2</v>
      </c>
      <c r="C3" s="5" t="s">
        <v>0</v>
      </c>
      <c r="F3" s="5"/>
      <c r="G3" s="5" t="s">
        <v>2</v>
      </c>
      <c r="H3" s="5" t="s">
        <v>0</v>
      </c>
      <c r="K3" s="5"/>
      <c r="L3" s="5" t="s">
        <v>2</v>
      </c>
      <c r="M3" s="5" t="s">
        <v>0</v>
      </c>
      <c r="Q3" t="s">
        <v>28</v>
      </c>
      <c r="R3" t="s">
        <v>29</v>
      </c>
      <c r="V3" t="s">
        <v>28</v>
      </c>
      <c r="W3" t="s">
        <v>29</v>
      </c>
    </row>
    <row r="4" spans="1:23" x14ac:dyDescent="0.3">
      <c r="A4" s="5" t="s">
        <v>9</v>
      </c>
      <c r="B4" s="8">
        <v>8504</v>
      </c>
      <c r="C4" s="4">
        <f>B4/$B$9</f>
        <v>4.8066922903007007E-2</v>
      </c>
      <c r="F4" s="5" t="s">
        <v>9</v>
      </c>
      <c r="G4" s="8" t="s">
        <v>21</v>
      </c>
      <c r="H4" s="4">
        <f>G4/$G$9</f>
        <v>6.1320340846335281E-2</v>
      </c>
      <c r="K4" s="5" t="s">
        <v>9</v>
      </c>
      <c r="L4" s="8">
        <v>6990</v>
      </c>
      <c r="M4" s="4">
        <f>L4/$L$9</f>
        <v>4.5514035121989337E-2</v>
      </c>
      <c r="P4" t="s">
        <v>9</v>
      </c>
      <c r="Q4" s="19">
        <v>9733</v>
      </c>
      <c r="R4" s="17">
        <f>Q4/$Q$9</f>
        <v>6.7307492825282672E-2</v>
      </c>
      <c r="U4" t="s">
        <v>9</v>
      </c>
      <c r="V4" s="19">
        <v>11124</v>
      </c>
      <c r="W4" s="18">
        <f>V4/V9</f>
        <v>7.9048349961627018E-2</v>
      </c>
    </row>
    <row r="5" spans="1:23" x14ac:dyDescent="0.3">
      <c r="A5" s="7" t="s">
        <v>17</v>
      </c>
      <c r="B5" s="8">
        <v>17439</v>
      </c>
      <c r="C5" s="4">
        <f>B5/$B$9</f>
        <v>9.8569975130002263E-2</v>
      </c>
      <c r="F5" s="7" t="s">
        <v>17</v>
      </c>
      <c r="G5" s="8" t="s">
        <v>22</v>
      </c>
      <c r="H5" s="4">
        <f>G5/$G$9</f>
        <v>0.10803445624067756</v>
      </c>
      <c r="K5" s="7" t="s">
        <v>17</v>
      </c>
      <c r="L5" s="8">
        <v>19987</v>
      </c>
      <c r="M5" s="4">
        <f>L5/$L$9</f>
        <v>0.13014149069859812</v>
      </c>
      <c r="P5" t="s">
        <v>17</v>
      </c>
      <c r="Q5" s="19">
        <v>19224</v>
      </c>
      <c r="R5" s="17">
        <f>Q5/$Q$9</f>
        <v>0.13294146122194944</v>
      </c>
      <c r="U5" t="s">
        <v>17</v>
      </c>
      <c r="V5" s="19">
        <v>15817</v>
      </c>
      <c r="W5" s="18">
        <f>V5/V9</f>
        <v>0.11239731673346409</v>
      </c>
    </row>
    <row r="6" spans="1:23" x14ac:dyDescent="0.3">
      <c r="A6" s="5" t="s">
        <v>7</v>
      </c>
      <c r="B6" s="8">
        <v>97473</v>
      </c>
      <c r="C6" s="4">
        <f>B6/$B$9</f>
        <v>0.55094392945964277</v>
      </c>
      <c r="F6" s="5" t="s">
        <v>7</v>
      </c>
      <c r="G6" s="8" t="s">
        <v>23</v>
      </c>
      <c r="H6" s="4">
        <f>G6/$G$9</f>
        <v>0.5376845777871827</v>
      </c>
      <c r="K6" s="5" t="s">
        <v>7</v>
      </c>
      <c r="L6" s="8">
        <v>80515</v>
      </c>
      <c r="M6" s="4">
        <f>L6/$L$9</f>
        <v>0.52425787379784994</v>
      </c>
      <c r="P6" t="s">
        <v>7</v>
      </c>
      <c r="Q6" s="19">
        <v>67217</v>
      </c>
      <c r="R6" s="17">
        <f>Q6/$Q$9</f>
        <v>0.46483178313336332</v>
      </c>
      <c r="U6" t="s">
        <v>7</v>
      </c>
      <c r="V6" s="19">
        <v>73010</v>
      </c>
      <c r="W6" s="18">
        <f>V6/V9</f>
        <v>0.51881697507177171</v>
      </c>
    </row>
    <row r="7" spans="1:23" x14ac:dyDescent="0.3">
      <c r="A7" s="5" t="s">
        <v>10</v>
      </c>
      <c r="B7" s="8">
        <v>49286</v>
      </c>
      <c r="C7" s="4">
        <f>B7/$B$9</f>
        <v>0.27857788831110109</v>
      </c>
      <c r="F7" s="5" t="s">
        <v>10</v>
      </c>
      <c r="G7" s="8" t="s">
        <v>24</v>
      </c>
      <c r="H7" s="4">
        <f>G7/$G$9</f>
        <v>0.27143837772834484</v>
      </c>
      <c r="K7" s="5" t="s">
        <v>10</v>
      </c>
      <c r="L7" s="8">
        <v>43492</v>
      </c>
      <c r="M7" s="4">
        <f>L7/$L$9</f>
        <v>0.28318975901653221</v>
      </c>
      <c r="P7" t="s">
        <v>10</v>
      </c>
      <c r="Q7" s="19">
        <v>44915</v>
      </c>
      <c r="R7" s="17">
        <f>Q7/$Q$9</f>
        <v>0.31060475087306799</v>
      </c>
      <c r="U7" t="s">
        <v>10</v>
      </c>
      <c r="V7" s="19">
        <v>38463</v>
      </c>
      <c r="W7" s="18">
        <f>V7/V9</f>
        <v>0.27332224780421249</v>
      </c>
    </row>
    <row r="8" spans="1:23" x14ac:dyDescent="0.3">
      <c r="A8" s="5"/>
      <c r="B8" s="4"/>
      <c r="C8" s="4"/>
      <c r="D8" s="4"/>
      <c r="E8" s="4"/>
      <c r="F8" s="5"/>
      <c r="G8" s="4"/>
      <c r="H8" s="4"/>
      <c r="K8" s="5"/>
      <c r="L8" s="4"/>
      <c r="M8" s="4"/>
    </row>
    <row r="9" spans="1:23" x14ac:dyDescent="0.3">
      <c r="A9" s="5" t="s">
        <v>5</v>
      </c>
      <c r="B9" s="8">
        <v>176920</v>
      </c>
      <c r="C9" s="4"/>
      <c r="D9" s="4"/>
      <c r="E9" s="4"/>
      <c r="F9" s="5" t="s">
        <v>5</v>
      </c>
      <c r="G9" s="8" t="s">
        <v>25</v>
      </c>
      <c r="H9" s="4"/>
      <c r="K9" s="5" t="s">
        <v>5</v>
      </c>
      <c r="L9" s="8">
        <v>153579</v>
      </c>
      <c r="M9" s="4"/>
      <c r="P9" t="s">
        <v>30</v>
      </c>
      <c r="Q9" s="19">
        <v>144605</v>
      </c>
      <c r="U9" t="s">
        <v>30</v>
      </c>
      <c r="V9" s="19">
        <v>140724</v>
      </c>
    </row>
    <row r="11" spans="1:23" x14ac:dyDescent="0.3">
      <c r="A11" s="5" t="s">
        <v>26</v>
      </c>
      <c r="F11" s="5"/>
    </row>
    <row r="14" spans="1:23" x14ac:dyDescent="0.3">
      <c r="A14" s="5"/>
      <c r="B14" s="5"/>
      <c r="F14" s="5"/>
      <c r="G14" s="5"/>
    </row>
    <row r="15" spans="1:23" x14ac:dyDescent="0.3">
      <c r="A15" s="5" t="s">
        <v>4</v>
      </c>
      <c r="B15" s="5"/>
      <c r="F15" s="5" t="s">
        <v>4</v>
      </c>
      <c r="G15" s="5"/>
      <c r="K15" s="5" t="s">
        <v>4</v>
      </c>
      <c r="L15" s="5"/>
      <c r="P15" t="s">
        <v>31</v>
      </c>
      <c r="U15" t="s">
        <v>31</v>
      </c>
    </row>
    <row r="16" spans="1:23" x14ac:dyDescent="0.3">
      <c r="A16" s="5"/>
      <c r="B16" s="5">
        <v>2013</v>
      </c>
      <c r="F16" s="5"/>
      <c r="G16" s="5">
        <v>2014</v>
      </c>
      <c r="K16" s="5"/>
      <c r="L16" s="5">
        <v>2015</v>
      </c>
      <c r="Q16">
        <v>2016</v>
      </c>
      <c r="V16">
        <v>2017</v>
      </c>
    </row>
    <row r="17" spans="1:23" x14ac:dyDescent="0.3">
      <c r="B17" t="s">
        <v>2</v>
      </c>
      <c r="C17" t="s">
        <v>3</v>
      </c>
      <c r="G17" t="s">
        <v>2</v>
      </c>
      <c r="H17" t="s">
        <v>0</v>
      </c>
      <c r="L17" t="s">
        <v>2</v>
      </c>
      <c r="M17" t="s">
        <v>0</v>
      </c>
      <c r="Q17" t="s">
        <v>28</v>
      </c>
      <c r="R17" t="s">
        <v>29</v>
      </c>
      <c r="V17" t="s">
        <v>28</v>
      </c>
      <c r="W17" t="s">
        <v>29</v>
      </c>
    </row>
    <row r="18" spans="1:23" x14ac:dyDescent="0.3">
      <c r="A18" s="5" t="s">
        <v>9</v>
      </c>
      <c r="B18" s="8">
        <v>65848</v>
      </c>
      <c r="C18" s="4">
        <f>B18/$B$23</f>
        <v>5.8742820847242617E-2</v>
      </c>
      <c r="F18" s="5" t="s">
        <v>9</v>
      </c>
      <c r="G18" s="8">
        <v>71486</v>
      </c>
      <c r="H18" s="4">
        <f>G18/$G$23</f>
        <v>6.2099909220819274E-2</v>
      </c>
      <c r="K18" s="5" t="s">
        <v>9</v>
      </c>
      <c r="L18" s="8">
        <v>75784</v>
      </c>
      <c r="M18" s="4">
        <f>L18/$L$23</f>
        <v>6.4411614217063679E-2</v>
      </c>
      <c r="P18" t="s">
        <v>9</v>
      </c>
      <c r="Q18" s="19">
        <v>76749</v>
      </c>
      <c r="R18" s="17">
        <f>Q18/$Q$23</f>
        <v>6.3993603057725071E-2</v>
      </c>
      <c r="U18" t="s">
        <v>9</v>
      </c>
      <c r="V18" s="19">
        <v>82866</v>
      </c>
      <c r="W18" s="18">
        <f>V18/V23</f>
        <v>6.7552078832768939E-2</v>
      </c>
    </row>
    <row r="19" spans="1:23" x14ac:dyDescent="0.3">
      <c r="A19" s="7" t="s">
        <v>17</v>
      </c>
      <c r="B19" s="8">
        <v>90879</v>
      </c>
      <c r="C19" s="4">
        <f>B19/$B$23</f>
        <v>8.107290754125504E-2</v>
      </c>
      <c r="F19" s="7" t="s">
        <v>17</v>
      </c>
      <c r="G19" s="16">
        <v>93768</v>
      </c>
      <c r="H19" s="4">
        <f>G19/$G$23</f>
        <v>8.1456289172953888E-2</v>
      </c>
      <c r="K19" s="7" t="s">
        <v>17</v>
      </c>
      <c r="L19" s="8">
        <v>100301</v>
      </c>
      <c r="M19" s="4">
        <f>L19/$L$23</f>
        <v>8.5249515960964098E-2</v>
      </c>
      <c r="P19" t="s">
        <v>17</v>
      </c>
      <c r="Q19" s="19">
        <v>99449</v>
      </c>
      <c r="R19" s="17">
        <f>Q19/$Q$23</f>
        <v>8.2920947901441069E-2</v>
      </c>
      <c r="U19" t="s">
        <v>17</v>
      </c>
      <c r="V19" s="19">
        <v>101281</v>
      </c>
      <c r="W19" s="18">
        <f>V19/V23</f>
        <v>8.256392363890705E-2</v>
      </c>
    </row>
    <row r="20" spans="1:23" x14ac:dyDescent="0.3">
      <c r="A20" s="5" t="s">
        <v>7</v>
      </c>
      <c r="B20" s="8">
        <v>379331</v>
      </c>
      <c r="C20" s="4">
        <f>B20/$B$23</f>
        <v>0.33840014844498523</v>
      </c>
      <c r="F20" s="5" t="s">
        <v>7</v>
      </c>
      <c r="G20" s="16">
        <v>383813</v>
      </c>
      <c r="H20" s="4">
        <f>G20/$G$23</f>
        <v>0.33341846596215075</v>
      </c>
      <c r="K20" s="5" t="s">
        <v>7</v>
      </c>
      <c r="L20" s="8">
        <v>398770</v>
      </c>
      <c r="M20" s="4">
        <f>L20/$L$23</f>
        <v>0.33892931755170591</v>
      </c>
      <c r="P20" t="s">
        <v>7</v>
      </c>
      <c r="Q20" s="19">
        <v>405447</v>
      </c>
      <c r="R20" s="17">
        <f>Q20/$Q$23</f>
        <v>0.3380632240022079</v>
      </c>
      <c r="U20" t="s">
        <v>7</v>
      </c>
      <c r="V20" s="19">
        <v>416156</v>
      </c>
      <c r="W20" s="18">
        <f>V20/V23</f>
        <v>0.33924894309764914</v>
      </c>
    </row>
    <row r="21" spans="1:23" x14ac:dyDescent="0.3">
      <c r="A21" s="5" t="s">
        <v>10</v>
      </c>
      <c r="B21" s="8">
        <v>559293</v>
      </c>
      <c r="C21" s="4">
        <f>B21/$B$23</f>
        <v>0.49894375683569531</v>
      </c>
      <c r="F21" s="5" t="s">
        <v>10</v>
      </c>
      <c r="G21" s="16">
        <v>557594</v>
      </c>
      <c r="H21" s="4">
        <f>G21/$G$23</f>
        <v>0.48438207176333131</v>
      </c>
      <c r="K21" s="5" t="s">
        <v>10</v>
      </c>
      <c r="L21" s="8">
        <v>580542</v>
      </c>
      <c r="M21" s="4">
        <f>L21/$L$23</f>
        <v>0.49342403859393247</v>
      </c>
      <c r="P21" t="s">
        <v>10</v>
      </c>
      <c r="Q21" s="19">
        <v>590845</v>
      </c>
      <c r="R21" s="17">
        <f>Q21/$Q$23</f>
        <v>0.49264876934737345</v>
      </c>
      <c r="U21" t="s">
        <v>10</v>
      </c>
      <c r="V21" s="19">
        <v>598703</v>
      </c>
      <c r="W21" s="18">
        <f>V21/V23</f>
        <v>0.4880606310599675</v>
      </c>
    </row>
    <row r="22" spans="1:23" x14ac:dyDescent="0.3">
      <c r="B22" s="8"/>
      <c r="G22" s="8"/>
      <c r="L22" s="8"/>
    </row>
    <row r="23" spans="1:23" x14ac:dyDescent="0.3">
      <c r="A23" s="5" t="s">
        <v>6</v>
      </c>
      <c r="B23" s="8">
        <v>1120954</v>
      </c>
      <c r="F23" s="5" t="s">
        <v>5</v>
      </c>
      <c r="G23" s="8">
        <v>1151145</v>
      </c>
      <c r="K23" s="5" t="s">
        <v>5</v>
      </c>
      <c r="L23" s="8">
        <v>1176558</v>
      </c>
      <c r="P23" t="s">
        <v>30</v>
      </c>
      <c r="Q23" s="19">
        <v>1199323</v>
      </c>
      <c r="U23" t="s">
        <v>30</v>
      </c>
      <c r="V23" s="19">
        <v>1226698</v>
      </c>
    </row>
    <row r="25" spans="1:23" x14ac:dyDescent="0.3">
      <c r="A25" s="5" t="s">
        <v>27</v>
      </c>
    </row>
    <row r="28" spans="1:23" x14ac:dyDescent="0.3">
      <c r="A28" s="6" t="s">
        <v>12</v>
      </c>
      <c r="B28" s="2"/>
      <c r="C28" s="1"/>
    </row>
    <row r="29" spans="1:23" x14ac:dyDescent="0.3">
      <c r="A29" s="2" t="s">
        <v>11</v>
      </c>
      <c r="B29" s="2"/>
      <c r="C29" s="1"/>
    </row>
    <row r="30" spans="1:23" x14ac:dyDescent="0.3">
      <c r="A30" s="2"/>
      <c r="B30" s="2"/>
      <c r="C30" s="2">
        <v>2011</v>
      </c>
      <c r="D30" s="2">
        <v>2012</v>
      </c>
      <c r="E30" s="2">
        <v>2013</v>
      </c>
      <c r="F30" s="2">
        <v>2014</v>
      </c>
      <c r="G30" s="2">
        <v>2015</v>
      </c>
      <c r="H30" s="2">
        <v>2016</v>
      </c>
      <c r="I30" s="2">
        <v>2017</v>
      </c>
    </row>
    <row r="31" spans="1:23" x14ac:dyDescent="0.3">
      <c r="A31" s="1"/>
      <c r="B31" s="5" t="s">
        <v>9</v>
      </c>
      <c r="C31" s="14">
        <v>1</v>
      </c>
      <c r="D31" s="11">
        <v>0.78262215846342964</v>
      </c>
      <c r="E31" s="3">
        <v>0.81826037990246203</v>
      </c>
      <c r="F31" s="9">
        <f>H4/H18</f>
        <v>0.98744654566704837</v>
      </c>
      <c r="G31" s="9">
        <f>M4/M18</f>
        <v>0.70661224183280802</v>
      </c>
      <c r="H31" s="9">
        <f>R4/R18</f>
        <v>1.0517847036143335</v>
      </c>
      <c r="I31" s="9">
        <f>W4/W18</f>
        <v>1.1701838245025458</v>
      </c>
    </row>
    <row r="32" spans="1:23" x14ac:dyDescent="0.3">
      <c r="A32" s="1"/>
      <c r="B32" s="7" t="s">
        <v>17</v>
      </c>
      <c r="C32" s="15">
        <v>1.4</v>
      </c>
      <c r="D32" s="12">
        <v>1.4688648767763437</v>
      </c>
      <c r="E32" s="3">
        <v>1.2158189229841498</v>
      </c>
      <c r="F32" s="9">
        <f>H5/H19</f>
        <v>1.3262874768489759</v>
      </c>
      <c r="G32" s="9">
        <f>M5/M19</f>
        <v>1.5265950689759944</v>
      </c>
      <c r="H32" s="9">
        <f>R5/R19</f>
        <v>1.6032313255748378</v>
      </c>
      <c r="I32" s="9">
        <f t="shared" ref="I32:I34" si="0">W5/W19</f>
        <v>1.3613369105983051</v>
      </c>
    </row>
    <row r="33" spans="1:9" x14ac:dyDescent="0.3">
      <c r="A33" s="1"/>
      <c r="B33" s="5" t="s">
        <v>7</v>
      </c>
      <c r="C33" s="14">
        <v>1.7</v>
      </c>
      <c r="D33" s="11">
        <v>1.5788137335189927</v>
      </c>
      <c r="E33" s="3">
        <v>1.6280841837432334</v>
      </c>
      <c r="F33" s="9">
        <f>H6/H20</f>
        <v>1.6126418680368471</v>
      </c>
      <c r="G33" s="9">
        <f>M6/M20</f>
        <v>1.546805916894076</v>
      </c>
      <c r="H33" s="9">
        <f>R6/R20</f>
        <v>1.3749847665486605</v>
      </c>
      <c r="I33" s="9">
        <f>W6/W20</f>
        <v>1.5293105126120787</v>
      </c>
    </row>
    <row r="34" spans="1:9" x14ac:dyDescent="0.3">
      <c r="A34" s="1"/>
      <c r="B34" s="5" t="s">
        <v>8</v>
      </c>
      <c r="C34" s="14">
        <v>0.5</v>
      </c>
      <c r="D34" s="11">
        <v>0.5546469492309597</v>
      </c>
      <c r="E34" s="3">
        <v>0.55833525220927493</v>
      </c>
      <c r="F34" s="9">
        <f>H7/H21</f>
        <v>0.56038072742908906</v>
      </c>
      <c r="G34" s="9">
        <f>M7/M21</f>
        <v>0.57392777178735233</v>
      </c>
      <c r="H34" s="9">
        <f>R7/R21</f>
        <v>0.63047909626270937</v>
      </c>
      <c r="I34" s="9">
        <f t="shared" si="0"/>
        <v>0.56001699463161514</v>
      </c>
    </row>
    <row r="35" spans="1:9" x14ac:dyDescent="0.3">
      <c r="D35" s="13"/>
    </row>
    <row r="37" spans="1:9" x14ac:dyDescent="0.3">
      <c r="A37" s="2" t="s">
        <v>13</v>
      </c>
      <c r="B37" s="1">
        <v>2013</v>
      </c>
      <c r="C37">
        <v>2014</v>
      </c>
      <c r="D37">
        <v>2015</v>
      </c>
      <c r="E37">
        <v>2016</v>
      </c>
      <c r="F37">
        <v>2017</v>
      </c>
    </row>
    <row r="38" spans="1:9" x14ac:dyDescent="0.3">
      <c r="A38" s="1" t="s">
        <v>14</v>
      </c>
      <c r="B38" s="3">
        <f>E32/E34</f>
        <v>2.1775786468314151</v>
      </c>
      <c r="C38" s="9">
        <f>F32/F34</f>
        <v>2.3667614033296767</v>
      </c>
      <c r="D38" s="9">
        <f>G32/G34</f>
        <v>2.6599079954291143</v>
      </c>
      <c r="E38" s="9">
        <f>H32/H34</f>
        <v>2.5428778449250915</v>
      </c>
      <c r="F38" s="9">
        <f>I32/I34</f>
        <v>2.4308849975058457</v>
      </c>
    </row>
    <row r="39" spans="1:9" x14ac:dyDescent="0.3">
      <c r="A39" s="1" t="s">
        <v>15</v>
      </c>
      <c r="B39" s="3">
        <f>E32/E31</f>
        <v>1.4858582339390274</v>
      </c>
      <c r="C39" s="9">
        <f>F32/F31</f>
        <v>1.3431486318614145</v>
      </c>
      <c r="D39" s="9">
        <f>G32/G31</f>
        <v>2.1604424302306429</v>
      </c>
      <c r="E39" s="9">
        <f>H32/H31</f>
        <v>1.5242961036279794</v>
      </c>
      <c r="F39" s="9">
        <f>I32/I31</f>
        <v>1.1633530408583626</v>
      </c>
    </row>
    <row r="40" spans="1:9" x14ac:dyDescent="0.3">
      <c r="A40" s="1" t="s">
        <v>16</v>
      </c>
      <c r="B40" s="3">
        <f>E33/E34</f>
        <v>2.9159616508201345</v>
      </c>
      <c r="C40" s="9">
        <f>F33/F34</f>
        <v>2.8777611168665893</v>
      </c>
      <c r="D40" s="9">
        <f>G33/G34</f>
        <v>2.6951229630811238</v>
      </c>
      <c r="E40" s="9">
        <f>H33/H34</f>
        <v>2.1808570255527218</v>
      </c>
      <c r="F40" s="9">
        <f>I33/I34</f>
        <v>2.7308287556845925</v>
      </c>
    </row>
    <row r="41" spans="1:9" x14ac:dyDescent="0.3">
      <c r="A41" s="1" t="s">
        <v>18</v>
      </c>
      <c r="B41" s="10">
        <f>E33/E31</f>
        <v>1.9896896192594631</v>
      </c>
      <c r="C41" s="9">
        <f>F33/F31</f>
        <v>1.6331434598796042</v>
      </c>
      <c r="D41" s="9">
        <f>G33/G31</f>
        <v>2.1890448895733492</v>
      </c>
      <c r="E41" s="9">
        <f>H33/H31</f>
        <v>1.3072872821060131</v>
      </c>
      <c r="F41" s="9">
        <f>I33/I31</f>
        <v>1.3068976690582785</v>
      </c>
    </row>
    <row r="42" spans="1:9" x14ac:dyDescent="0.3">
      <c r="C42" s="9"/>
    </row>
  </sheetData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Poverty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2013-02-06T15:10:20Z</dcterms:created>
  <dcterms:modified xsi:type="dcterms:W3CDTF">2019-05-29T22:22:14Z</dcterms:modified>
</cp:coreProperties>
</file>